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057\1 výzva\"/>
    </mc:Choice>
  </mc:AlternateContent>
  <xr:revisionPtr revIDLastSave="0" documentId="13_ncr:1_{B7D2CB5C-1A73-4A1E-88A1-41D838C3D6D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9" i="1" l="1"/>
  <c r="T10" i="1"/>
  <c r="P10" i="1"/>
  <c r="P8" i="1"/>
  <c r="P9" i="1"/>
  <c r="S8" i="1"/>
  <c r="T8" i="1"/>
  <c r="S7" i="1"/>
  <c r="T7" i="1"/>
  <c r="P7" i="1"/>
  <c r="Q13" i="1" l="1"/>
  <c r="S9" i="1"/>
  <c r="S10" i="1"/>
  <c r="R13" i="1" s="1"/>
</calcChain>
</file>

<file path=xl/sharedStrings.xml><?xml version="1.0" encoding="utf-8"?>
<sst xmlns="http://schemas.openxmlformats.org/spreadsheetml/2006/main" count="47" uniqueCount="43">
  <si>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</si>
  <si>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</si>
  <si>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</si>
  <si>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</si>
  <si>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</si>
  <si>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</si>
  <si>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</si>
  <si>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</si>
  <si>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</si>
  <si>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</si>
  <si>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</si>
  <si>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48820000-2 - Servery</t>
  </si>
  <si>
    <t xml:space="preserve">48821000-9 - Síťové servery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</si>
  <si>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</si>
  <si>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</si>
  <si>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</si>
  <si>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</si>
  <si>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</si>
  <si>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</si>
  <si>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</si>
  <si>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</si>
  <si>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</si>
  <si>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</si>
  <si>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</si>
  <si>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</si>
  <si>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</si>
  <si>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</si>
  <si>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</si>
  <si>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</si>
  <si>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</si>
  <si>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</si>
  <si>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NE</t>
  </si>
  <si>
    <t>Pokud financováno z projektových prostředků, pak ŘEŠITEL uvede: NÁZEV A ČÍSLO DOTAČNÍHO PROJEKTU</t>
  </si>
  <si>
    <t xml:space="preserve">Příloha č. 2 Kupní smlouvy - technická specifikace
Výpočetní technika (III.) 057 - 2023 </t>
  </si>
  <si>
    <t>Server "nav"</t>
  </si>
  <si>
    <t>Server "iskam"</t>
  </si>
  <si>
    <t>Server "kraken"</t>
  </si>
  <si>
    <t>Server "hostmaster"</t>
  </si>
  <si>
    <t>Společná faktura</t>
  </si>
  <si>
    <t>Ing. Michal Švamberg, 
Tel.: 37763 2833,
607 036 055</t>
  </si>
  <si>
    <t>Univerzitní 20, 
301 00 Plzeň,
Centrum informatizace a výpočetní techniky - Oddělení Infrasktrukturní služby,
místnost UI 403</t>
  </si>
  <si>
    <r>
      <t xml:space="preserve">Viz
</t>
    </r>
    <r>
      <rPr>
        <b/>
        <sz val="11"/>
        <rFont val="Calibri"/>
        <family val="2"/>
        <charset val="238"/>
        <scheme val="minor"/>
      </rPr>
      <t>Příloha č. 3 Kupní smlouvy - technická specifikace_VT (III.)-057-2023.pdf</t>
    </r>
  </si>
  <si>
    <r>
      <t xml:space="preserve">Viz
</t>
    </r>
    <r>
      <rPr>
        <b/>
        <sz val="11"/>
        <color theme="1"/>
        <rFont val="Calibri"/>
        <family val="2"/>
        <charset val="238"/>
        <scheme val="minor"/>
      </rPr>
      <t>Příloha č. 3 Kupní smlouvy - technická specifikace_VT (III.)-057-2023.pdf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</si>
</sst>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111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49" fontId="24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 wrapText="1"/>
    </xf>
    <xf numFmtId="3" fontId="0" fillId="2" borderId="16" xfId="0" applyNumberForma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3" fontId="0" fillId="2" borderId="19" xfId="0" applyNumberForma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9" fillId="0" borderId="0" xfId="0" applyFont="1" applyAlignment="1">
      <alignment horizontal="left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21" xfId="0" applyFont="1" applyFill="1" applyBorder="1" applyAlignment="1">
      <alignment horizontal="center" vertical="center" wrapText="1"/>
    </xf>
    <xf numFmtId="0" fontId="2" fillId="6" borderId="14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center" vertical="center" wrapText="1"/>
    </xf>
    <xf numFmtId="0" fontId="3" fillId="6" borderId="21" xfId="0" applyFont="1" applyFill="1" applyBorder="1" applyAlignment="1">
      <alignment horizontal="center" vertical="center" wrapText="1"/>
    </xf>
    <xf numFmtId="0" fontId="12" fillId="6" borderId="14" xfId="0" applyFont="1" applyFill="1" applyBorder="1" applyAlignment="1">
      <alignment horizontal="center" vertical="center" wrapText="1"/>
    </xf>
    <xf numFmtId="0" fontId="12" fillId="6" borderId="15" xfId="0" applyFont="1" applyFill="1" applyBorder="1" applyAlignment="1">
      <alignment horizontal="center" vertical="center" wrapText="1"/>
    </xf>
    <xf numFmtId="0" fontId="12" fillId="6" borderId="21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13" fillId="4" borderId="13" xfId="0" applyFont="1" applyFill="1" applyBorder="1" applyAlignment="1" applyProtection="1">
      <alignment horizontal="left" vertical="center" wrapText="1" indent="1"/>
      <protection locked="0"/>
    </xf>
    <xf numFmtId="0" fontId="23" fillId="4" borderId="13" xfId="0" applyFont="1" applyFill="1" applyBorder="1" applyAlignment="1" applyProtection="1">
      <alignment horizontal="center" vertical="center" wrapText="1"/>
      <protection locked="0"/>
    </xf>
    <xf numFmtId="164" fontId="13" fillId="4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0"/>
  <sheetViews>
    <sheetView tabSelected="1" zoomScaleNormal="100" workbookViewId="0">
      <selection activeCell="R7" sqref="R7:R10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5.42578125" style="1" customWidth="1"/>
    <col min="4" max="4" width="12.28515625" style="2" customWidth="1"/>
    <col min="5" max="5" width="10.5703125" style="3" customWidth="1"/>
    <col min="6" max="6" width="77.42578125" style="1" customWidth="1"/>
    <col min="7" max="7" width="26.140625" style="4" bestFit="1" customWidth="1"/>
    <col min="8" max="8" width="23.42578125" style="4" customWidth="1"/>
    <col min="9" max="9" width="19.7109375" style="4" customWidth="1"/>
    <col min="10" max="10" width="15.140625" style="1" customWidth="1"/>
    <col min="11" max="11" width="27.42578125" hidden="1" customWidth="1"/>
    <col min="12" max="12" width="69.7109375" customWidth="1"/>
    <col min="13" max="13" width="24.28515625" customWidth="1"/>
    <col min="14" max="14" width="42.7109375" style="4" customWidth="1"/>
    <col min="15" max="15" width="25.42578125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5" customWidth="1"/>
    <col min="21" max="21" width="19.42578125" hidden="1" customWidth="1"/>
    <col min="22" max="22" width="34.5703125" style="5" customWidth="1"/>
  </cols>
  <sheetData>
    <row r="1" spans="1:22" ht="40.9" customHeight="1" x14ac:dyDescent="0.25">
      <c r="B1" s="69" t="s">
        <v>33</v>
      </c>
      <c r="C1" s="70"/>
      <c r="D1" s="70"/>
      <c r="E1"/>
      <c r="G1" s="41"/>
      <c r="V1"/>
    </row>
    <row r="2" spans="1:22" ht="18" customHeight="1" x14ac:dyDescent="0.25">
      <c r="C2"/>
      <c r="D2" s="9"/>
      <c r="E2" s="10"/>
      <c r="G2" s="73"/>
      <c r="H2" s="74"/>
      <c r="I2" s="74"/>
      <c r="J2" s="74"/>
      <c r="K2" s="74"/>
      <c r="L2" s="74"/>
      <c r="M2" s="74"/>
      <c r="N2" s="74"/>
      <c r="O2" s="1"/>
      <c r="P2" s="1"/>
      <c r="R2" s="11"/>
      <c r="S2" s="11"/>
      <c r="U2" s="7"/>
      <c r="V2" s="8"/>
    </row>
    <row r="3" spans="1:22" ht="20.25" customHeight="1" x14ac:dyDescent="0.25">
      <c r="B3" s="13"/>
      <c r="C3" s="12" t="s">
        <v>0</v>
      </c>
      <c r="D3" s="68"/>
      <c r="E3" s="68"/>
      <c r="F3" s="68"/>
      <c r="G3" s="74"/>
      <c r="H3" s="74"/>
      <c r="I3" s="74"/>
      <c r="J3" s="74"/>
      <c r="K3" s="74"/>
      <c r="L3" s="74"/>
      <c r="M3" s="74"/>
      <c r="N3" s="74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8"/>
      <c r="E4" s="68"/>
      <c r="F4" s="68"/>
      <c r="G4" s="68"/>
      <c r="H4" s="68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71" t="s">
        <v>2</v>
      </c>
      <c r="H5" s="72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13</v>
      </c>
      <c r="D6" s="32" t="s">
        <v>4</v>
      </c>
      <c r="E6" s="32" t="s">
        <v>14</v>
      </c>
      <c r="F6" s="32" t="s">
        <v>15</v>
      </c>
      <c r="G6" s="37" t="s">
        <v>24</v>
      </c>
      <c r="H6" s="38" t="s">
        <v>25</v>
      </c>
      <c r="I6" s="33" t="s">
        <v>16</v>
      </c>
      <c r="J6" s="32" t="s">
        <v>17</v>
      </c>
      <c r="K6" s="32" t="s">
        <v>32</v>
      </c>
      <c r="L6" s="34" t="s">
        <v>18</v>
      </c>
      <c r="M6" s="35" t="s">
        <v>19</v>
      </c>
      <c r="N6" s="34" t="s">
        <v>20</v>
      </c>
      <c r="O6" s="32" t="s">
        <v>29</v>
      </c>
      <c r="P6" s="34" t="s">
        <v>21</v>
      </c>
      <c r="Q6" s="32" t="s">
        <v>5</v>
      </c>
      <c r="R6" s="36" t="s">
        <v>6</v>
      </c>
      <c r="S6" s="67" t="s">
        <v>7</v>
      </c>
      <c r="T6" s="67" t="s">
        <v>8</v>
      </c>
      <c r="U6" s="34" t="s">
        <v>22</v>
      </c>
      <c r="V6" s="34" t="s">
        <v>23</v>
      </c>
    </row>
    <row r="7" spans="1:22" ht="39.75" customHeight="1" thickTop="1" thickBot="1" x14ac:dyDescent="0.3">
      <c r="A7" s="20"/>
      <c r="B7" s="42">
        <v>1</v>
      </c>
      <c r="C7" s="43" t="s">
        <v>34</v>
      </c>
      <c r="D7" s="44">
        <v>1</v>
      </c>
      <c r="E7" s="45" t="s">
        <v>30</v>
      </c>
      <c r="F7" s="96" t="s">
        <v>42</v>
      </c>
      <c r="G7" s="108"/>
      <c r="H7" s="109"/>
      <c r="I7" s="84" t="s">
        <v>38</v>
      </c>
      <c r="J7" s="87" t="s">
        <v>31</v>
      </c>
      <c r="K7" s="90"/>
      <c r="L7" s="99" t="s">
        <v>41</v>
      </c>
      <c r="M7" s="96" t="s">
        <v>39</v>
      </c>
      <c r="N7" s="96" t="s">
        <v>40</v>
      </c>
      <c r="O7" s="93">
        <v>60</v>
      </c>
      <c r="P7" s="46">
        <f>D7*Q7</f>
        <v>150000</v>
      </c>
      <c r="Q7" s="47">
        <v>150000</v>
      </c>
      <c r="R7" s="110"/>
      <c r="S7" s="48">
        <f>D7*R7</f>
        <v>0</v>
      </c>
      <c r="T7" s="49" t="str">
        <f>IF(ISNUMBER(R7), IF(R7&gt;Q7,"NEVYHOVUJE","VYHOVUJE")," ")</f>
        <v xml:space="preserve"> </v>
      </c>
      <c r="U7" s="102"/>
      <c r="V7" s="50" t="s">
        <v>12</v>
      </c>
    </row>
    <row r="8" spans="1:22" ht="39.75" customHeight="1" thickTop="1" thickBot="1" x14ac:dyDescent="0.3">
      <c r="A8" s="20"/>
      <c r="B8" s="51">
        <v>2</v>
      </c>
      <c r="C8" s="52" t="s">
        <v>35</v>
      </c>
      <c r="D8" s="53">
        <v>1</v>
      </c>
      <c r="E8" s="54" t="s">
        <v>30</v>
      </c>
      <c r="F8" s="97"/>
      <c r="G8" s="108"/>
      <c r="H8" s="109"/>
      <c r="I8" s="85"/>
      <c r="J8" s="88"/>
      <c r="K8" s="91"/>
      <c r="L8" s="100"/>
      <c r="M8" s="97"/>
      <c r="N8" s="97"/>
      <c r="O8" s="94"/>
      <c r="P8" s="55">
        <f>D8*Q8</f>
        <v>200000</v>
      </c>
      <c r="Q8" s="56">
        <v>200000</v>
      </c>
      <c r="R8" s="110"/>
      <c r="S8" s="57">
        <f>D8*R8</f>
        <v>0</v>
      </c>
      <c r="T8" s="58" t="str">
        <f t="shared" ref="T8:T9" si="0">IF(ISNUMBER(R8), IF(R8&gt;Q8,"NEVYHOVUJE","VYHOVUJE")," ")</f>
        <v xml:space="preserve"> </v>
      </c>
      <c r="U8" s="103"/>
      <c r="V8" s="105" t="s">
        <v>11</v>
      </c>
    </row>
    <row r="9" spans="1:22" ht="39.75" customHeight="1" thickTop="1" thickBot="1" x14ac:dyDescent="0.3">
      <c r="A9" s="20"/>
      <c r="B9" s="51">
        <v>3</v>
      </c>
      <c r="C9" s="52" t="s">
        <v>36</v>
      </c>
      <c r="D9" s="53">
        <v>1</v>
      </c>
      <c r="E9" s="54" t="s">
        <v>30</v>
      </c>
      <c r="F9" s="97"/>
      <c r="G9" s="108"/>
      <c r="H9" s="109"/>
      <c r="I9" s="85"/>
      <c r="J9" s="88"/>
      <c r="K9" s="91"/>
      <c r="L9" s="100"/>
      <c r="M9" s="97"/>
      <c r="N9" s="97"/>
      <c r="O9" s="94"/>
      <c r="P9" s="55">
        <f>D9*Q9</f>
        <v>275000</v>
      </c>
      <c r="Q9" s="56">
        <v>275000</v>
      </c>
      <c r="R9" s="110"/>
      <c r="S9" s="57">
        <f>D9*R9</f>
        <v>0</v>
      </c>
      <c r="T9" s="58" t="str">
        <f t="shared" si="0"/>
        <v xml:space="preserve"> </v>
      </c>
      <c r="U9" s="103"/>
      <c r="V9" s="106"/>
    </row>
    <row r="10" spans="1:22" ht="39.75" customHeight="1" thickTop="1" thickBot="1" x14ac:dyDescent="0.3">
      <c r="A10" s="20"/>
      <c r="B10" s="59">
        <v>4</v>
      </c>
      <c r="C10" s="60" t="s">
        <v>37</v>
      </c>
      <c r="D10" s="61">
        <v>2</v>
      </c>
      <c r="E10" s="62" t="s">
        <v>30</v>
      </c>
      <c r="F10" s="98"/>
      <c r="G10" s="108"/>
      <c r="H10" s="109"/>
      <c r="I10" s="86"/>
      <c r="J10" s="89"/>
      <c r="K10" s="92"/>
      <c r="L10" s="101"/>
      <c r="M10" s="98"/>
      <c r="N10" s="98"/>
      <c r="O10" s="95"/>
      <c r="P10" s="63">
        <f>D10*Q10</f>
        <v>380000</v>
      </c>
      <c r="Q10" s="64">
        <v>190000</v>
      </c>
      <c r="R10" s="110"/>
      <c r="S10" s="65">
        <f>D10*R10</f>
        <v>0</v>
      </c>
      <c r="T10" s="66" t="str">
        <f t="shared" ref="T10" si="1">IF(ISNUMBER(R10), IF(R10&gt;Q10,"NEVYHOVUJE","VYHOVUJE")," ")</f>
        <v xml:space="preserve"> </v>
      </c>
      <c r="U10" s="104"/>
      <c r="V10" s="107"/>
    </row>
    <row r="11" spans="1:22" ht="17.45" customHeight="1" thickTop="1" thickBot="1" x14ac:dyDescent="0.3">
      <c r="C11"/>
      <c r="D11"/>
      <c r="E11"/>
      <c r="F11"/>
      <c r="G11"/>
      <c r="H11"/>
      <c r="I11"/>
      <c r="J11"/>
      <c r="N11"/>
      <c r="O11"/>
      <c r="P11"/>
    </row>
    <row r="12" spans="1:22" ht="51.75" customHeight="1" thickTop="1" thickBot="1" x14ac:dyDescent="0.3">
      <c r="B12" s="82" t="s">
        <v>28</v>
      </c>
      <c r="C12" s="82"/>
      <c r="D12" s="82"/>
      <c r="E12" s="82"/>
      <c r="F12" s="82"/>
      <c r="G12" s="82"/>
      <c r="H12" s="40"/>
      <c r="I12" s="40"/>
      <c r="J12" s="21"/>
      <c r="K12" s="21"/>
      <c r="L12" s="6"/>
      <c r="M12" s="6"/>
      <c r="N12" s="6"/>
      <c r="O12" s="22"/>
      <c r="P12" s="22"/>
      <c r="Q12" s="23" t="s">
        <v>9</v>
      </c>
      <c r="R12" s="79" t="s">
        <v>10</v>
      </c>
      <c r="S12" s="80"/>
      <c r="T12" s="81"/>
      <c r="U12" s="24"/>
      <c r="V12" s="25"/>
    </row>
    <row r="13" spans="1:22" ht="50.45" customHeight="1" thickTop="1" thickBot="1" x14ac:dyDescent="0.3">
      <c r="B13" s="83" t="s">
        <v>26</v>
      </c>
      <c r="C13" s="83"/>
      <c r="D13" s="83"/>
      <c r="E13" s="83"/>
      <c r="F13" s="83"/>
      <c r="G13" s="83"/>
      <c r="H13" s="83"/>
      <c r="I13" s="26"/>
      <c r="L13" s="9"/>
      <c r="M13" s="9"/>
      <c r="N13" s="9"/>
      <c r="O13" s="27"/>
      <c r="P13" s="27"/>
      <c r="Q13" s="28">
        <f>SUM(P7:P10)</f>
        <v>1005000</v>
      </c>
      <c r="R13" s="76">
        <f>SUM(S7:S10)</f>
        <v>0</v>
      </c>
      <c r="S13" s="77"/>
      <c r="T13" s="78"/>
    </row>
    <row r="14" spans="1:22" ht="15.75" thickTop="1" x14ac:dyDescent="0.25">
      <c r="B14" s="75" t="s">
        <v>27</v>
      </c>
      <c r="C14" s="75"/>
      <c r="D14" s="75"/>
      <c r="E14" s="75"/>
      <c r="F14" s="75"/>
      <c r="G14" s="75"/>
      <c r="H14" s="68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x14ac:dyDescent="0.25">
      <c r="B15" s="39"/>
      <c r="C15" s="39"/>
      <c r="D15" s="39"/>
      <c r="E15" s="39"/>
      <c r="F15" s="39"/>
      <c r="G15" s="68"/>
      <c r="H15" s="68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x14ac:dyDescent="0.25">
      <c r="B16" s="39"/>
      <c r="C16" s="39"/>
      <c r="D16" s="39"/>
      <c r="E16" s="39"/>
      <c r="F16" s="39"/>
      <c r="G16" s="68"/>
      <c r="H16" s="68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2:19" x14ac:dyDescent="0.25">
      <c r="B17" s="39"/>
      <c r="C17" s="39"/>
      <c r="D17" s="39"/>
      <c r="E17" s="39"/>
      <c r="F17" s="39"/>
      <c r="G17" s="68"/>
      <c r="H17" s="68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2:19" ht="19.899999999999999" customHeight="1" x14ac:dyDescent="0.25">
      <c r="C18" s="21"/>
      <c r="D18" s="29"/>
      <c r="E18" s="21"/>
      <c r="F18" s="21"/>
      <c r="G18" s="68"/>
      <c r="H18" s="68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2:19" ht="19.899999999999999" customHeight="1" x14ac:dyDescent="0.25">
      <c r="H19" s="30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2:19" ht="19.899999999999999" customHeight="1" x14ac:dyDescent="0.25">
      <c r="C20" s="21"/>
      <c r="D20" s="29"/>
      <c r="E20" s="21"/>
      <c r="F20" s="21"/>
      <c r="G20" s="68"/>
      <c r="H20" s="68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2:19" ht="19.899999999999999" customHeight="1" x14ac:dyDescent="0.25">
      <c r="C21" s="21"/>
      <c r="D21" s="29"/>
      <c r="E21" s="21"/>
      <c r="F21" s="21"/>
      <c r="G21" s="68"/>
      <c r="H21" s="68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2:19" ht="19.899999999999999" customHeight="1" x14ac:dyDescent="0.25">
      <c r="C22" s="21"/>
      <c r="D22" s="29"/>
      <c r="E22" s="21"/>
      <c r="F22" s="21"/>
      <c r="G22" s="68"/>
      <c r="H22" s="68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2:19" ht="19.899999999999999" customHeight="1" x14ac:dyDescent="0.25">
      <c r="C23" s="21"/>
      <c r="D23" s="29"/>
      <c r="E23" s="21"/>
      <c r="F23" s="21"/>
      <c r="G23" s="68"/>
      <c r="H23" s="68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2:19" ht="19.899999999999999" customHeight="1" x14ac:dyDescent="0.25">
      <c r="C24" s="21"/>
      <c r="D24" s="29"/>
      <c r="E24" s="21"/>
      <c r="F24" s="21"/>
      <c r="G24" s="68"/>
      <c r="H24" s="68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2:19" ht="19.899999999999999" customHeight="1" x14ac:dyDescent="0.25">
      <c r="C25" s="21"/>
      <c r="D25" s="29"/>
      <c r="E25" s="21"/>
      <c r="F25" s="21"/>
      <c r="G25" s="68"/>
      <c r="H25" s="68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2:19" ht="19.899999999999999" customHeight="1" x14ac:dyDescent="0.25">
      <c r="C26" s="21"/>
      <c r="D26" s="29"/>
      <c r="E26" s="21"/>
      <c r="F26" s="21"/>
      <c r="G26" s="68"/>
      <c r="H26" s="68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2:19" ht="19.899999999999999" customHeight="1" x14ac:dyDescent="0.25">
      <c r="C27" s="21"/>
      <c r="D27" s="29"/>
      <c r="E27" s="21"/>
      <c r="F27" s="21"/>
      <c r="G27" s="68"/>
      <c r="H27" s="68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2:19" ht="19.899999999999999" customHeight="1" x14ac:dyDescent="0.25">
      <c r="C28" s="21"/>
      <c r="D28" s="29"/>
      <c r="E28" s="21"/>
      <c r="F28" s="21"/>
      <c r="G28" s="68"/>
      <c r="H28" s="68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2:19" ht="19.899999999999999" customHeight="1" x14ac:dyDescent="0.25">
      <c r="C29" s="21"/>
      <c r="D29" s="29"/>
      <c r="E29" s="21"/>
      <c r="F29" s="21"/>
      <c r="G29" s="68"/>
      <c r="H29" s="68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2:19" ht="19.899999999999999" customHeight="1" x14ac:dyDescent="0.25">
      <c r="C30" s="21"/>
      <c r="D30" s="29"/>
      <c r="E30" s="21"/>
      <c r="F30" s="21"/>
      <c r="G30" s="68"/>
      <c r="H30" s="68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2:19" ht="19.899999999999999" customHeight="1" x14ac:dyDescent="0.25">
      <c r="C31" s="21"/>
      <c r="D31" s="29"/>
      <c r="E31" s="21"/>
      <c r="F31" s="21"/>
      <c r="G31" s="68"/>
      <c r="H31" s="68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2:19" ht="19.899999999999999" customHeight="1" x14ac:dyDescent="0.25">
      <c r="C32" s="21"/>
      <c r="D32" s="29"/>
      <c r="E32" s="21"/>
      <c r="F32" s="21"/>
      <c r="G32" s="68"/>
      <c r="H32" s="68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8"/>
      <c r="H33" s="68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8"/>
      <c r="H34" s="68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8"/>
      <c r="H35" s="68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8"/>
      <c r="H36" s="68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8"/>
      <c r="H37" s="68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8"/>
      <c r="H38" s="68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8"/>
      <c r="H39" s="68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8"/>
      <c r="H40" s="68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8"/>
      <c r="H41" s="68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8"/>
      <c r="H42" s="68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8"/>
      <c r="H43" s="68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8"/>
      <c r="H44" s="68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8"/>
      <c r="H45" s="68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8"/>
      <c r="H46" s="68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8"/>
      <c r="H47" s="68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8"/>
      <c r="H48" s="68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8"/>
      <c r="H49" s="68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8"/>
      <c r="H50" s="68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8"/>
      <c r="H51" s="68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8"/>
      <c r="H52" s="68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8"/>
      <c r="H53" s="68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8"/>
      <c r="H54" s="68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8"/>
      <c r="H55" s="68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8"/>
      <c r="H56" s="68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8"/>
      <c r="H57" s="68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8"/>
      <c r="H58" s="68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8"/>
      <c r="H59" s="68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8"/>
      <c r="H60" s="68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8"/>
      <c r="H61" s="68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8"/>
      <c r="H62" s="68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8"/>
      <c r="H63" s="68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8"/>
      <c r="H64" s="68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8"/>
      <c r="H65" s="68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8"/>
      <c r="H66" s="68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8"/>
      <c r="H67" s="68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8"/>
      <c r="H68" s="68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8"/>
      <c r="H69" s="68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8"/>
      <c r="H70" s="68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8"/>
      <c r="H71" s="68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8"/>
      <c r="H72" s="68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8"/>
      <c r="H73" s="68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8"/>
      <c r="H74" s="68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8"/>
      <c r="H75" s="68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8"/>
      <c r="H76" s="68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8"/>
      <c r="H77" s="68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8"/>
      <c r="H78" s="68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8"/>
      <c r="H79" s="68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8"/>
      <c r="H80" s="68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8"/>
      <c r="H81" s="68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8"/>
      <c r="H82" s="68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8"/>
      <c r="H83" s="68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8"/>
      <c r="H84" s="68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8"/>
      <c r="H85" s="68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8"/>
      <c r="H86" s="68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8"/>
      <c r="H87" s="68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8"/>
      <c r="H88" s="68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8"/>
      <c r="H89" s="68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8"/>
      <c r="H90" s="68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8"/>
      <c r="H91" s="68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8"/>
      <c r="H92" s="68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8"/>
      <c r="H93" s="68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8"/>
      <c r="H94" s="68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8"/>
      <c r="H95" s="68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8"/>
      <c r="H96" s="68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68"/>
      <c r="H97" s="68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68"/>
      <c r="H98" s="68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68"/>
      <c r="H99" s="68"/>
      <c r="I99" s="11"/>
      <c r="J99" s="11"/>
      <c r="K99" s="11"/>
      <c r="L99" s="11"/>
      <c r="M99" s="11"/>
      <c r="N99" s="5"/>
      <c r="O99" s="5"/>
      <c r="P99" s="5"/>
    </row>
    <row r="100" spans="3:19" ht="19.899999999999999" customHeight="1" x14ac:dyDescent="0.25">
      <c r="C100"/>
      <c r="E100"/>
      <c r="F100"/>
      <c r="J100"/>
    </row>
    <row r="101" spans="3:19" ht="19.899999999999999" customHeight="1" x14ac:dyDescent="0.25">
      <c r="C101"/>
      <c r="E101"/>
      <c r="F101"/>
      <c r="J101"/>
    </row>
    <row r="102" spans="3:19" ht="19.899999999999999" customHeight="1" x14ac:dyDescent="0.25">
      <c r="C102"/>
      <c r="E102"/>
      <c r="F102"/>
      <c r="J102"/>
    </row>
    <row r="103" spans="3:19" ht="19.899999999999999" customHeight="1" x14ac:dyDescent="0.25">
      <c r="C103"/>
      <c r="E103"/>
      <c r="F103"/>
      <c r="J103"/>
    </row>
    <row r="104" spans="3:19" ht="19.899999999999999" customHeight="1" x14ac:dyDescent="0.25">
      <c r="C104"/>
      <c r="E104"/>
      <c r="F104"/>
      <c r="J104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ht="19.899999999999999" customHeight="1" x14ac:dyDescent="0.25">
      <c r="C107"/>
      <c r="E107"/>
      <c r="F107"/>
      <c r="J107"/>
    </row>
    <row r="108" spans="3:19" x14ac:dyDescent="0.25">
      <c r="C108"/>
      <c r="E108"/>
      <c r="F108"/>
      <c r="J108"/>
    </row>
    <row r="109" spans="3:19" x14ac:dyDescent="0.25">
      <c r="C109"/>
      <c r="E109"/>
      <c r="F109"/>
      <c r="J109"/>
    </row>
    <row r="110" spans="3:19" x14ac:dyDescent="0.25">
      <c r="C110"/>
      <c r="E110"/>
      <c r="F110"/>
      <c r="J110"/>
    </row>
    <row r="111" spans="3:19" x14ac:dyDescent="0.25">
      <c r="C111"/>
      <c r="E111"/>
      <c r="F111"/>
      <c r="J111"/>
    </row>
    <row r="112" spans="3:19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</sheetData>
  <sheetProtection algorithmName="SHA-512" hashValue="KWjWkgMpGiWz2XPwFnVLzsKFkHWxc8zQxHbzftXw0yPhGTGbkdZie6qHafWO3I3ghTTAH5Gx1cSDrcULxESMXQ==" saltValue="HDKBFAGKvdqE6Ry9QuxwXA==" spinCount="100000" sheet="1" objects="1" scenarios="1"/>
  <mergeCells count="18">
    <mergeCell ref="N7:N10"/>
    <mergeCell ref="U7:U10"/>
    <mergeCell ref="V8:V10"/>
    <mergeCell ref="B1:D1"/>
    <mergeCell ref="G5:H5"/>
    <mergeCell ref="G2:N3"/>
    <mergeCell ref="B14:G14"/>
    <mergeCell ref="R13:T13"/>
    <mergeCell ref="R12:T12"/>
    <mergeCell ref="B12:G12"/>
    <mergeCell ref="B13:H13"/>
    <mergeCell ref="I7:I10"/>
    <mergeCell ref="J7:J10"/>
    <mergeCell ref="K7:K10"/>
    <mergeCell ref="O7:O10"/>
    <mergeCell ref="M7:M10"/>
    <mergeCell ref="L7:L10"/>
    <mergeCell ref="F7:F10"/>
  </mergeCells>
  <conditionalFormatting sqref="B7:B10 D7:D10">
    <cfRule type="containsBlanks" dxfId="7" priority="96">
      <formula>LEN(TRIM(B7))=0</formula>
    </cfRule>
  </conditionalFormatting>
  <conditionalFormatting sqref="B7:B10">
    <cfRule type="cellIs" dxfId="6" priority="93" operator="greaterThanOrEqual">
      <formula>1</formula>
    </cfRule>
  </conditionalFormatting>
  <conditionalFormatting sqref="G7:H10 R7:R10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10">
    <cfRule type="notContainsBlanks" dxfId="2" priority="69">
      <formula>LEN(TRIM(G7))&gt;0</formula>
    </cfRule>
  </conditionalFormatting>
  <conditionalFormatting sqref="T7:T10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:E10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2023-05-22T06:28:46Z</cp:lastPrinted>
  <dcterms:created xsi:type="dcterms:W3CDTF">2014-03-05T12:43:32Z</dcterms:created>
  <dcterms:modified xsi:type="dcterms:W3CDTF">2023-05-30T07:30:05Z</dcterms:modified>
</cp:coreProperties>
</file>